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63 Maint Services of Grease Traps at Various Schools on Kauai\HIePRO\"/>
    </mc:Choice>
  </mc:AlternateContent>
  <xr:revisionPtr revIDLastSave="0" documentId="13_ncr:1_{3424C452-C1CC-438D-9C81-5D482930A861}" xr6:coauthVersionLast="47" xr6:coauthVersionMax="47" xr10:uidLastSave="{00000000-0000-0000-0000-000000000000}"/>
  <bookViews>
    <workbookView xWindow="780" yWindow="780" windowWidth="23835" windowHeight="13485" xr2:uid="{00000000-000D-0000-FFFF-FFFF00000000}"/>
  </bookViews>
  <sheets>
    <sheet name="OFFER" sheetId="5" r:id="rId1"/>
  </sheets>
  <definedNames>
    <definedName name="_xlnm.Print_Titles" localSheetId="0">OFFER!$1:$1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2" i="5" l="1"/>
  <c r="G27" i="5"/>
  <c r="G28" i="5"/>
  <c r="G29" i="5"/>
  <c r="G30" i="5"/>
  <c r="G31" i="5"/>
  <c r="G26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5" i="5"/>
  <c r="G23" i="5" l="1"/>
  <c r="G33" i="5" s="1"/>
</calcChain>
</file>

<file path=xl/sharedStrings.xml><?xml version="1.0" encoding="utf-8"?>
<sst xmlns="http://schemas.openxmlformats.org/spreadsheetml/2006/main" count="68" uniqueCount="53">
  <si>
    <t>Name of School</t>
  </si>
  <si>
    <t>F</t>
  </si>
  <si>
    <t>B</t>
  </si>
  <si>
    <t>A</t>
  </si>
  <si>
    <t>K</t>
  </si>
  <si>
    <t>C</t>
  </si>
  <si>
    <t>D</t>
  </si>
  <si>
    <t>I</t>
  </si>
  <si>
    <t>M</t>
  </si>
  <si>
    <t>The following offer is hereby submitted:</t>
  </si>
  <si>
    <t>Island of Kauai</t>
  </si>
  <si>
    <t>Grease Trap Size (Gallons)</t>
  </si>
  <si>
    <t>e1</t>
  </si>
  <si>
    <t xml:space="preserve"> 15 - 60</t>
  </si>
  <si>
    <t>e2</t>
  </si>
  <si>
    <t xml:space="preserve"> 61 - 200</t>
  </si>
  <si>
    <t>e3</t>
  </si>
  <si>
    <t xml:space="preserve"> 201 - 500</t>
  </si>
  <si>
    <t>e4</t>
  </si>
  <si>
    <t>e5</t>
  </si>
  <si>
    <t>e6</t>
  </si>
  <si>
    <t>1,001 - 1,500</t>
  </si>
  <si>
    <t>Offeror:</t>
  </si>
  <si>
    <t>Item 
Number</t>
  </si>
  <si>
    <t>Annual Services</t>
  </si>
  <si>
    <t>Building</t>
  </si>
  <si>
    <t>501 - 1,000</t>
  </si>
  <si>
    <t>1,501 - 2,500</t>
  </si>
  <si>
    <t>Hanalei Elementary School</t>
  </si>
  <si>
    <t>Waimea High School</t>
  </si>
  <si>
    <t>Kapaa Elementary School</t>
  </si>
  <si>
    <t>Kapaa Middle School</t>
  </si>
  <si>
    <t>Kapaa High School</t>
  </si>
  <si>
    <t>Kauai High School</t>
  </si>
  <si>
    <t>Koloa Elementary School</t>
  </si>
  <si>
    <t>Kilauea Elementary School</t>
  </si>
  <si>
    <t>Kekaha Elementary School</t>
  </si>
  <si>
    <t>Eleele Elementary School</t>
  </si>
  <si>
    <t>Kalaheo Elementary School</t>
  </si>
  <si>
    <t>Emergency and/or Trouble Call Services</t>
  </si>
  <si>
    <t>Item Number</t>
  </si>
  <si>
    <t>Estimated Total 
by Trap Size
(A) multiplied by (B)</t>
  </si>
  <si>
    <t>Total Cost
Per Year 
(A) multiplied by (B)</t>
  </si>
  <si>
    <t>ANNUAL SERVICES TOTAL COST (Items 1 through 18):</t>
  </si>
  <si>
    <t>Unit Bid Price Per Trap Size
(B)</t>
  </si>
  <si>
    <t xml:space="preserve">Estimated
Number of Services Per Year
(A) </t>
  </si>
  <si>
    <t xml:space="preserve">     Unit Bid Price Per Trap
(B)</t>
  </si>
  <si>
    <t>Estimated Quantity 
(A)</t>
  </si>
  <si>
    <t>Chiefess Kamakahelei Middle School</t>
  </si>
  <si>
    <t>Elsie H. Wilcox Elementary School</t>
  </si>
  <si>
    <t>King Kaumualii Elementary School</t>
  </si>
  <si>
    <t xml:space="preserve">TOTAL SUM BID PRICE (Items 1 through 18 and Items e1 through e6): </t>
  </si>
  <si>
    <t xml:space="preserve">EMERGENCY AND/OR TROUBLE CALL SERVICES TOTAL COST (Items e1 through e6):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</si>
</sst>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 applyProtection="1"/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Protection="1"/>
    <xf numFmtId="0" fontId="1" fillId="0" borderId="0" xfId="0" applyNumberFormat="1" applyFont="1" applyProtection="1"/>
    <xf numFmtId="0" fontId="1" fillId="0" borderId="0" xfId="0" applyFont="1" applyAlignment="1" applyProtection="1"/>
    <xf numFmtId="0" fontId="1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3" fillId="4" borderId="8" xfId="0" applyFont="1" applyFill="1" applyBorder="1" applyAlignment="1" applyProtection="1">
      <alignment vertical="center"/>
    </xf>
    <xf numFmtId="0" fontId="3" fillId="4" borderId="9" xfId="0" applyFont="1" applyFill="1" applyBorder="1" applyAlignment="1" applyProtection="1">
      <alignment vertical="center"/>
    </xf>
    <xf numFmtId="0" fontId="3" fillId="4" borderId="10" xfId="0" applyFont="1" applyFill="1" applyBorder="1" applyAlignment="1" applyProtection="1">
      <alignment vertical="center"/>
    </xf>
    <xf numFmtId="44" fontId="4" fillId="0" borderId="1" xfId="0" applyNumberFormat="1" applyFont="1" applyBorder="1" applyAlignment="1" applyProtection="1">
      <alignment vertical="center"/>
      <protection locked="0"/>
    </xf>
    <xf numFmtId="44" fontId="4" fillId="0" borderId="17" xfId="0" applyNumberFormat="1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right" wrapText="1"/>
    </xf>
    <xf numFmtId="0" fontId="4" fillId="0" borderId="6" xfId="0" applyFont="1" applyBorder="1" applyAlignment="1" applyProtection="1">
      <alignment horizontal="center" wrapText="1"/>
    </xf>
    <xf numFmtId="0" fontId="3" fillId="4" borderId="11" xfId="0" applyFont="1" applyFill="1" applyBorder="1" applyAlignment="1" applyProtection="1">
      <alignment horizontal="center" wrapText="1"/>
    </xf>
    <xf numFmtId="0" fontId="3" fillId="4" borderId="12" xfId="0" applyFont="1" applyFill="1" applyBorder="1" applyAlignment="1" applyProtection="1">
      <alignment horizontal="center" wrapText="1"/>
    </xf>
    <xf numFmtId="164" fontId="3" fillId="4" borderId="12" xfId="0" applyNumberFormat="1" applyFont="1" applyFill="1" applyBorder="1" applyAlignment="1" applyProtection="1">
      <alignment horizontal="center" wrapText="1"/>
    </xf>
    <xf numFmtId="164" fontId="3" fillId="4" borderId="13" xfId="0" applyNumberFormat="1" applyFont="1" applyFill="1" applyBorder="1" applyAlignment="1" applyProtection="1">
      <alignment horizontal="center" wrapText="1"/>
    </xf>
    <xf numFmtId="0" fontId="6" fillId="0" borderId="14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44" fontId="6" fillId="0" borderId="15" xfId="0" applyNumberFormat="1" applyFont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vertical="center"/>
    </xf>
    <xf numFmtId="0" fontId="6" fillId="2" borderId="17" xfId="0" applyNumberFormat="1" applyFont="1" applyFill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44" fontId="6" fillId="0" borderId="1" xfId="1" applyFont="1" applyBorder="1" applyAlignment="1" applyProtection="1">
      <alignment vertical="center"/>
      <protection locked="0"/>
    </xf>
    <xf numFmtId="44" fontId="6" fillId="0" borderId="17" xfId="1" applyFont="1" applyBorder="1" applyAlignment="1" applyProtection="1">
      <alignment vertical="center"/>
      <protection locked="0"/>
    </xf>
    <xf numFmtId="0" fontId="3" fillId="4" borderId="18" xfId="0" applyFont="1" applyFill="1" applyBorder="1" applyAlignment="1" applyProtection="1">
      <alignment horizontal="right" vertical="center" indent="1"/>
    </xf>
    <xf numFmtId="0" fontId="6" fillId="0" borderId="1" xfId="0" applyFont="1" applyBorder="1" applyAlignment="1" applyProtection="1">
      <alignment vertical="center" wrapText="1"/>
    </xf>
    <xf numFmtId="0" fontId="8" fillId="4" borderId="8" xfId="0" applyFont="1" applyFill="1" applyBorder="1" applyAlignment="1" applyProtection="1">
      <alignment vertical="center"/>
    </xf>
    <xf numFmtId="165" fontId="6" fillId="0" borderId="1" xfId="2" applyNumberFormat="1" applyFont="1" applyBorder="1" applyAlignment="1" applyProtection="1">
      <alignment vertical="center"/>
    </xf>
    <xf numFmtId="165" fontId="6" fillId="0" borderId="17" xfId="2" applyNumberFormat="1" applyFont="1" applyBorder="1" applyAlignment="1" applyProtection="1">
      <alignment vertical="center"/>
    </xf>
    <xf numFmtId="44" fontId="6" fillId="0" borderId="25" xfId="0" applyNumberFormat="1" applyFont="1" applyBorder="1" applyAlignment="1" applyProtection="1">
      <alignment vertical="center"/>
    </xf>
    <xf numFmtId="44" fontId="3" fillId="0" borderId="7" xfId="0" applyNumberFormat="1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left" wrapText="1"/>
    </xf>
    <xf numFmtId="164" fontId="8" fillId="4" borderId="8" xfId="0" applyNumberFormat="1" applyFont="1" applyFill="1" applyBorder="1" applyAlignment="1" applyProtection="1">
      <alignment vertical="center"/>
    </xf>
    <xf numFmtId="164" fontId="3" fillId="4" borderId="9" xfId="0" applyNumberFormat="1" applyFont="1" applyFill="1" applyBorder="1" applyAlignment="1" applyProtection="1">
      <alignment vertical="center" wrapText="1"/>
    </xf>
    <xf numFmtId="164" fontId="3" fillId="4" borderId="10" xfId="0" applyNumberFormat="1" applyFont="1" applyFill="1" applyBorder="1" applyAlignment="1" applyProtection="1">
      <alignment vertical="center" wrapText="1"/>
    </xf>
    <xf numFmtId="0" fontId="3" fillId="3" borderId="11" xfId="0" applyFont="1" applyFill="1" applyBorder="1" applyAlignment="1" applyProtection="1">
      <alignment horizontal="center" wrapText="1"/>
    </xf>
    <xf numFmtId="0" fontId="5" fillId="3" borderId="12" xfId="0" applyFont="1" applyFill="1" applyBorder="1" applyAlignment="1" applyProtection="1">
      <alignment horizontal="center" wrapText="1"/>
    </xf>
    <xf numFmtId="164" fontId="3" fillId="3" borderId="12" xfId="0" applyNumberFormat="1" applyFont="1" applyFill="1" applyBorder="1" applyAlignment="1" applyProtection="1">
      <alignment horizontal="center" wrapText="1"/>
    </xf>
    <xf numFmtId="0" fontId="3" fillId="3" borderId="13" xfId="0" applyFont="1" applyFill="1" applyBorder="1" applyAlignment="1" applyProtection="1">
      <alignment horizontal="center" wrapText="1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4" fontId="4" fillId="0" borderId="15" xfId="0" applyNumberFormat="1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</xf>
    <xf numFmtId="44" fontId="4" fillId="0" borderId="25" xfId="0" applyNumberFormat="1" applyFont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right" vertical="center"/>
    </xf>
    <xf numFmtId="0" fontId="5" fillId="4" borderId="9" xfId="0" applyFont="1" applyFill="1" applyBorder="1" applyAlignment="1" applyProtection="1">
      <alignment horizontal="right" vertical="center"/>
    </xf>
    <xf numFmtId="0" fontId="5" fillId="4" borderId="18" xfId="0" applyFont="1" applyFill="1" applyBorder="1" applyAlignment="1" applyProtection="1">
      <alignment horizontal="right" vertical="center"/>
    </xf>
    <xf numFmtId="44" fontId="3" fillId="0" borderId="7" xfId="0" applyNumberFormat="1" applyFont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right" vertical="center" wrapText="1"/>
    </xf>
    <xf numFmtId="0" fontId="9" fillId="4" borderId="10" xfId="0" applyFont="1" applyFill="1" applyBorder="1" applyAlignment="1" applyProtection="1">
      <alignment horizontal="right" vertical="center"/>
    </xf>
    <xf numFmtId="44" fontId="5" fillId="0" borderId="7" xfId="0" applyNumberFormat="1" applyFont="1" applyFill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left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center" vertical="center" wrapText="1"/>
    </xf>
    <xf numFmtId="0" fontId="4" fillId="0" borderId="24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3" fillId="3" borderId="21" xfId="0" applyFont="1" applyFill="1" applyBorder="1" applyAlignment="1" applyProtection="1">
      <alignment horizontal="center" wrapText="1"/>
    </xf>
    <xf numFmtId="0" fontId="3" fillId="3" borderId="22" xfId="0" applyFont="1" applyFill="1" applyBorder="1" applyAlignment="1" applyProtection="1">
      <alignment horizontal="center" wrapText="1"/>
    </xf>
    <xf numFmtId="0" fontId="3" fillId="3" borderId="23" xfId="0" applyFont="1" applyFill="1" applyBorder="1" applyAlignment="1" applyProtection="1">
      <alignment horizont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2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3"/>
  <sheetViews>
    <sheetView tabSelected="1" view="pageLayout" zoomScale="82" zoomScaleNormal="100" zoomScaleSheetLayoutView="80" zoomScalePageLayoutView="82" workbookViewId="0">
      <selection activeCell="E1" sqref="E1:G1"/>
    </sheetView>
  </sheetViews>
  <sheetFormatPr defaultColWidth="9.140625" defaultRowHeight="12.75" x14ac:dyDescent="0.2"/>
  <cols>
    <col min="1" max="1" width="9.140625" style="1" customWidth="1"/>
    <col min="2" max="2" width="28.28515625" style="1" customWidth="1"/>
    <col min="3" max="3" width="10.140625" style="1" customWidth="1"/>
    <col min="4" max="4" width="10.85546875" style="1" customWidth="1"/>
    <col min="5" max="5" width="19.7109375" style="1" customWidth="1"/>
    <col min="6" max="6" width="17.85546875" style="4" customWidth="1"/>
    <col min="7" max="7" width="20.42578125" style="4" customWidth="1"/>
    <col min="8" max="16384" width="9.140625" style="1"/>
  </cols>
  <sheetData>
    <row r="1" spans="1:7" ht="23.25" customHeight="1" x14ac:dyDescent="0.2">
      <c r="A1" s="61" t="s">
        <v>9</v>
      </c>
      <c r="B1" s="61"/>
      <c r="C1" s="61"/>
      <c r="D1" s="14" t="s">
        <v>22</v>
      </c>
      <c r="E1" s="60"/>
      <c r="F1" s="60"/>
      <c r="G1" s="60"/>
    </row>
    <row r="2" spans="1:7" ht="24" customHeight="1" thickBot="1" x14ac:dyDescent="0.3">
      <c r="A2" s="8" t="s">
        <v>10</v>
      </c>
      <c r="B2" s="39"/>
      <c r="C2" s="39"/>
      <c r="D2" s="14"/>
      <c r="E2" s="15"/>
      <c r="F2" s="15"/>
      <c r="G2" s="15"/>
    </row>
    <row r="3" spans="1:7" ht="27" customHeight="1" thickBot="1" x14ac:dyDescent="0.25">
      <c r="A3" s="34" t="s">
        <v>24</v>
      </c>
      <c r="B3" s="10"/>
      <c r="C3" s="10"/>
      <c r="D3" s="10"/>
      <c r="E3" s="10"/>
      <c r="F3" s="10"/>
      <c r="G3" s="11"/>
    </row>
    <row r="4" spans="1:7" s="7" customFormat="1" ht="63.75" customHeight="1" x14ac:dyDescent="0.25">
      <c r="A4" s="16" t="s">
        <v>23</v>
      </c>
      <c r="B4" s="17" t="s">
        <v>0</v>
      </c>
      <c r="C4" s="17" t="s">
        <v>25</v>
      </c>
      <c r="D4" s="17" t="s">
        <v>11</v>
      </c>
      <c r="E4" s="17" t="s">
        <v>45</v>
      </c>
      <c r="F4" s="18" t="s">
        <v>46</v>
      </c>
      <c r="G4" s="19" t="s">
        <v>42</v>
      </c>
    </row>
    <row r="5" spans="1:7" s="2" customFormat="1" ht="28.5" customHeight="1" x14ac:dyDescent="0.25">
      <c r="A5" s="20">
        <v>1</v>
      </c>
      <c r="B5" s="33" t="s">
        <v>49</v>
      </c>
      <c r="C5" s="22" t="s">
        <v>4</v>
      </c>
      <c r="D5" s="35">
        <v>750</v>
      </c>
      <c r="E5" s="23">
        <v>2</v>
      </c>
      <c r="F5" s="30"/>
      <c r="G5" s="24">
        <f>SUM(E5*F5)</f>
        <v>0</v>
      </c>
    </row>
    <row r="6" spans="1:7" s="2" customFormat="1" ht="24.75" customHeight="1" x14ac:dyDescent="0.25">
      <c r="A6" s="20">
        <v>2</v>
      </c>
      <c r="B6" s="21" t="s">
        <v>28</v>
      </c>
      <c r="C6" s="22" t="s">
        <v>5</v>
      </c>
      <c r="D6" s="35">
        <v>50</v>
      </c>
      <c r="E6" s="25">
        <v>2</v>
      </c>
      <c r="F6" s="30"/>
      <c r="G6" s="24">
        <f t="shared" ref="G6:G22" si="0">SUM(E6*F6)</f>
        <v>0</v>
      </c>
    </row>
    <row r="7" spans="1:7" s="2" customFormat="1" ht="24.75" customHeight="1" x14ac:dyDescent="0.25">
      <c r="A7" s="20">
        <v>3</v>
      </c>
      <c r="B7" s="21" t="s">
        <v>29</v>
      </c>
      <c r="C7" s="22" t="s">
        <v>5</v>
      </c>
      <c r="D7" s="35">
        <v>50</v>
      </c>
      <c r="E7" s="23">
        <v>10</v>
      </c>
      <c r="F7" s="30"/>
      <c r="G7" s="24">
        <f t="shared" si="0"/>
        <v>0</v>
      </c>
    </row>
    <row r="8" spans="1:7" s="2" customFormat="1" ht="24.75" customHeight="1" x14ac:dyDescent="0.25">
      <c r="A8" s="20">
        <v>4</v>
      </c>
      <c r="B8" s="21" t="s">
        <v>29</v>
      </c>
      <c r="C8" s="22" t="s">
        <v>1</v>
      </c>
      <c r="D8" s="35">
        <v>1250</v>
      </c>
      <c r="E8" s="23">
        <v>2</v>
      </c>
      <c r="F8" s="30"/>
      <c r="G8" s="24">
        <f t="shared" si="0"/>
        <v>0</v>
      </c>
    </row>
    <row r="9" spans="1:7" s="2" customFormat="1" ht="30.75" customHeight="1" x14ac:dyDescent="0.25">
      <c r="A9" s="20">
        <v>5</v>
      </c>
      <c r="B9" s="33" t="s">
        <v>48</v>
      </c>
      <c r="C9" s="22" t="s">
        <v>5</v>
      </c>
      <c r="D9" s="35">
        <v>750</v>
      </c>
      <c r="E9" s="23">
        <v>2</v>
      </c>
      <c r="F9" s="30"/>
      <c r="G9" s="24">
        <f t="shared" si="0"/>
        <v>0</v>
      </c>
    </row>
    <row r="10" spans="1:7" s="2" customFormat="1" ht="24.75" customHeight="1" x14ac:dyDescent="0.25">
      <c r="A10" s="20">
        <v>6</v>
      </c>
      <c r="B10" s="21" t="s">
        <v>30</v>
      </c>
      <c r="C10" s="22" t="s">
        <v>6</v>
      </c>
      <c r="D10" s="35">
        <v>170</v>
      </c>
      <c r="E10" s="23">
        <v>3</v>
      </c>
      <c r="F10" s="30"/>
      <c r="G10" s="24">
        <f t="shared" si="0"/>
        <v>0</v>
      </c>
    </row>
    <row r="11" spans="1:7" s="2" customFormat="1" ht="24.75" customHeight="1" x14ac:dyDescent="0.25">
      <c r="A11" s="20">
        <v>7</v>
      </c>
      <c r="B11" s="21" t="s">
        <v>31</v>
      </c>
      <c r="C11" s="22" t="s">
        <v>5</v>
      </c>
      <c r="D11" s="35">
        <v>750</v>
      </c>
      <c r="E11" s="23">
        <v>2</v>
      </c>
      <c r="F11" s="30"/>
      <c r="G11" s="24">
        <f t="shared" si="0"/>
        <v>0</v>
      </c>
    </row>
    <row r="12" spans="1:7" s="2" customFormat="1" ht="24.75" customHeight="1" x14ac:dyDescent="0.25">
      <c r="A12" s="20">
        <v>8</v>
      </c>
      <c r="B12" s="21" t="s">
        <v>32</v>
      </c>
      <c r="C12" s="22" t="s">
        <v>6</v>
      </c>
      <c r="D12" s="35">
        <v>320</v>
      </c>
      <c r="E12" s="25">
        <v>4</v>
      </c>
      <c r="F12" s="30"/>
      <c r="G12" s="24">
        <f t="shared" si="0"/>
        <v>0</v>
      </c>
    </row>
    <row r="13" spans="1:7" s="2" customFormat="1" ht="24.75" customHeight="1" x14ac:dyDescent="0.25">
      <c r="A13" s="20">
        <v>9</v>
      </c>
      <c r="B13" s="21" t="s">
        <v>32</v>
      </c>
      <c r="C13" s="22" t="s">
        <v>5</v>
      </c>
      <c r="D13" s="35">
        <v>2000</v>
      </c>
      <c r="E13" s="23">
        <v>2</v>
      </c>
      <c r="F13" s="30"/>
      <c r="G13" s="24">
        <f t="shared" si="0"/>
        <v>0</v>
      </c>
    </row>
    <row r="14" spans="1:7" s="2" customFormat="1" ht="24.75" customHeight="1" x14ac:dyDescent="0.25">
      <c r="A14" s="20">
        <v>10</v>
      </c>
      <c r="B14" s="21" t="s">
        <v>33</v>
      </c>
      <c r="C14" s="22" t="s">
        <v>5</v>
      </c>
      <c r="D14" s="35">
        <v>320</v>
      </c>
      <c r="E14" s="25">
        <v>2</v>
      </c>
      <c r="F14" s="30"/>
      <c r="G14" s="24">
        <f t="shared" si="0"/>
        <v>0</v>
      </c>
    </row>
    <row r="15" spans="1:7" s="2" customFormat="1" ht="24.75" customHeight="1" x14ac:dyDescent="0.25">
      <c r="A15" s="20">
        <v>11</v>
      </c>
      <c r="B15" s="21" t="s">
        <v>33</v>
      </c>
      <c r="C15" s="22" t="s">
        <v>3</v>
      </c>
      <c r="D15" s="35">
        <v>500</v>
      </c>
      <c r="E15" s="25">
        <v>4</v>
      </c>
      <c r="F15" s="30"/>
      <c r="G15" s="24">
        <f t="shared" si="0"/>
        <v>0</v>
      </c>
    </row>
    <row r="16" spans="1:7" s="2" customFormat="1" ht="24.75" customHeight="1" x14ac:dyDescent="0.25">
      <c r="A16" s="20">
        <v>12</v>
      </c>
      <c r="B16" s="21" t="s">
        <v>33</v>
      </c>
      <c r="C16" s="22" t="s">
        <v>5</v>
      </c>
      <c r="D16" s="35">
        <v>1000</v>
      </c>
      <c r="E16" s="25">
        <v>2</v>
      </c>
      <c r="F16" s="30"/>
      <c r="G16" s="24">
        <f t="shared" si="0"/>
        <v>0</v>
      </c>
    </row>
    <row r="17" spans="1:7" s="2" customFormat="1" ht="24.75" customHeight="1" x14ac:dyDescent="0.25">
      <c r="A17" s="20">
        <v>13</v>
      </c>
      <c r="B17" s="21" t="s">
        <v>34</v>
      </c>
      <c r="C17" s="22" t="s">
        <v>7</v>
      </c>
      <c r="D17" s="35">
        <v>1000</v>
      </c>
      <c r="E17" s="23">
        <v>2</v>
      </c>
      <c r="F17" s="30"/>
      <c r="G17" s="24">
        <f t="shared" si="0"/>
        <v>0</v>
      </c>
    </row>
    <row r="18" spans="1:7" s="2" customFormat="1" ht="24.75" customHeight="1" x14ac:dyDescent="0.25">
      <c r="A18" s="20">
        <v>14</v>
      </c>
      <c r="B18" s="21" t="s">
        <v>35</v>
      </c>
      <c r="C18" s="22" t="s">
        <v>2</v>
      </c>
      <c r="D18" s="35">
        <v>1200</v>
      </c>
      <c r="E18" s="23">
        <v>2</v>
      </c>
      <c r="F18" s="30"/>
      <c r="G18" s="24">
        <f t="shared" si="0"/>
        <v>0</v>
      </c>
    </row>
    <row r="19" spans="1:7" s="2" customFormat="1" ht="30" customHeight="1" x14ac:dyDescent="0.25">
      <c r="A19" s="20">
        <v>15</v>
      </c>
      <c r="B19" s="33" t="s">
        <v>50</v>
      </c>
      <c r="C19" s="22" t="s">
        <v>5</v>
      </c>
      <c r="D19" s="35">
        <v>1250</v>
      </c>
      <c r="E19" s="23">
        <v>2</v>
      </c>
      <c r="F19" s="30"/>
      <c r="G19" s="24">
        <f t="shared" si="0"/>
        <v>0</v>
      </c>
    </row>
    <row r="20" spans="1:7" s="2" customFormat="1" ht="24.75" customHeight="1" x14ac:dyDescent="0.25">
      <c r="A20" s="20">
        <v>16</v>
      </c>
      <c r="B20" s="21" t="s">
        <v>36</v>
      </c>
      <c r="C20" s="22" t="s">
        <v>2</v>
      </c>
      <c r="D20" s="35">
        <v>1500</v>
      </c>
      <c r="E20" s="23">
        <v>2</v>
      </c>
      <c r="F20" s="30"/>
      <c r="G20" s="24">
        <f t="shared" si="0"/>
        <v>0</v>
      </c>
    </row>
    <row r="21" spans="1:7" s="2" customFormat="1" ht="24.75" customHeight="1" x14ac:dyDescent="0.25">
      <c r="A21" s="20">
        <v>17</v>
      </c>
      <c r="B21" s="21" t="s">
        <v>37</v>
      </c>
      <c r="C21" s="22" t="s">
        <v>8</v>
      </c>
      <c r="D21" s="35">
        <v>2000</v>
      </c>
      <c r="E21" s="23">
        <v>2</v>
      </c>
      <c r="F21" s="30"/>
      <c r="G21" s="24">
        <f t="shared" si="0"/>
        <v>0</v>
      </c>
    </row>
    <row r="22" spans="1:7" s="2" customFormat="1" ht="24.75" customHeight="1" thickBot="1" x14ac:dyDescent="0.3">
      <c r="A22" s="26">
        <v>18</v>
      </c>
      <c r="B22" s="27" t="s">
        <v>38</v>
      </c>
      <c r="C22" s="28" t="s">
        <v>8</v>
      </c>
      <c r="D22" s="36">
        <v>2500</v>
      </c>
      <c r="E22" s="29">
        <v>2</v>
      </c>
      <c r="F22" s="31"/>
      <c r="G22" s="37">
        <f t="shared" si="0"/>
        <v>0</v>
      </c>
    </row>
    <row r="23" spans="1:7" s="3" customFormat="1" ht="27.75" customHeight="1" thickBot="1" x14ac:dyDescent="0.3">
      <c r="A23" s="9"/>
      <c r="B23" s="10"/>
      <c r="C23" s="10"/>
      <c r="D23" s="10"/>
      <c r="E23" s="10"/>
      <c r="F23" s="32" t="s">
        <v>43</v>
      </c>
      <c r="G23" s="38">
        <f>SUM(G5:G22)</f>
        <v>0</v>
      </c>
    </row>
    <row r="24" spans="1:7" s="3" customFormat="1" ht="27" customHeight="1" thickBot="1" x14ac:dyDescent="0.3">
      <c r="A24" s="40" t="s">
        <v>39</v>
      </c>
      <c r="B24" s="41"/>
      <c r="C24" s="41"/>
      <c r="D24" s="41"/>
      <c r="E24" s="41"/>
      <c r="F24" s="41"/>
      <c r="G24" s="42"/>
    </row>
    <row r="25" spans="1:7" s="6" customFormat="1" ht="48" customHeight="1" x14ac:dyDescent="0.25">
      <c r="A25" s="43" t="s">
        <v>40</v>
      </c>
      <c r="B25" s="68" t="s">
        <v>11</v>
      </c>
      <c r="C25" s="69"/>
      <c r="D25" s="70"/>
      <c r="E25" s="44" t="s">
        <v>47</v>
      </c>
      <c r="F25" s="45" t="s">
        <v>44</v>
      </c>
      <c r="G25" s="46" t="s">
        <v>41</v>
      </c>
    </row>
    <row r="26" spans="1:7" ht="24" customHeight="1" x14ac:dyDescent="0.2">
      <c r="A26" s="47" t="s">
        <v>12</v>
      </c>
      <c r="B26" s="71" t="s">
        <v>13</v>
      </c>
      <c r="C26" s="72"/>
      <c r="D26" s="73"/>
      <c r="E26" s="48">
        <v>1</v>
      </c>
      <c r="F26" s="12"/>
      <c r="G26" s="49">
        <f>E26*F26</f>
        <v>0</v>
      </c>
    </row>
    <row r="27" spans="1:7" ht="24" customHeight="1" x14ac:dyDescent="0.2">
      <c r="A27" s="47" t="s">
        <v>14</v>
      </c>
      <c r="B27" s="71" t="s">
        <v>15</v>
      </c>
      <c r="C27" s="72"/>
      <c r="D27" s="73"/>
      <c r="E27" s="48">
        <v>1</v>
      </c>
      <c r="F27" s="12"/>
      <c r="G27" s="49">
        <f t="shared" ref="G27:G31" si="1">E27*F27</f>
        <v>0</v>
      </c>
    </row>
    <row r="28" spans="1:7" ht="24" customHeight="1" x14ac:dyDescent="0.2">
      <c r="A28" s="47" t="s">
        <v>16</v>
      </c>
      <c r="B28" s="71" t="s">
        <v>17</v>
      </c>
      <c r="C28" s="72"/>
      <c r="D28" s="73"/>
      <c r="E28" s="48">
        <v>1</v>
      </c>
      <c r="F28" s="12"/>
      <c r="G28" s="49">
        <f t="shared" si="1"/>
        <v>0</v>
      </c>
    </row>
    <row r="29" spans="1:7" ht="24" customHeight="1" x14ac:dyDescent="0.2">
      <c r="A29" s="47" t="s">
        <v>18</v>
      </c>
      <c r="B29" s="62" t="s">
        <v>26</v>
      </c>
      <c r="C29" s="63"/>
      <c r="D29" s="64"/>
      <c r="E29" s="48">
        <v>1</v>
      </c>
      <c r="F29" s="12"/>
      <c r="G29" s="49">
        <f t="shared" si="1"/>
        <v>0</v>
      </c>
    </row>
    <row r="30" spans="1:7" ht="24" customHeight="1" x14ac:dyDescent="0.2">
      <c r="A30" s="47" t="s">
        <v>19</v>
      </c>
      <c r="B30" s="62" t="s">
        <v>21</v>
      </c>
      <c r="C30" s="63"/>
      <c r="D30" s="64"/>
      <c r="E30" s="48">
        <v>1</v>
      </c>
      <c r="F30" s="12"/>
      <c r="G30" s="49">
        <f t="shared" si="1"/>
        <v>0</v>
      </c>
    </row>
    <row r="31" spans="1:7" ht="24" customHeight="1" thickBot="1" x14ac:dyDescent="0.25">
      <c r="A31" s="50" t="s">
        <v>20</v>
      </c>
      <c r="B31" s="65" t="s">
        <v>27</v>
      </c>
      <c r="C31" s="66"/>
      <c r="D31" s="67"/>
      <c r="E31" s="51">
        <v>1</v>
      </c>
      <c r="F31" s="13"/>
      <c r="G31" s="52">
        <f t="shared" si="1"/>
        <v>0</v>
      </c>
    </row>
    <row r="32" spans="1:7" ht="27.75" customHeight="1" thickBot="1" x14ac:dyDescent="0.25">
      <c r="A32" s="53"/>
      <c r="B32" s="54"/>
      <c r="C32" s="54"/>
      <c r="D32" s="54"/>
      <c r="E32" s="54"/>
      <c r="F32" s="55" t="s">
        <v>52</v>
      </c>
      <c r="G32" s="56">
        <f>SUM(G26:G31)</f>
        <v>0</v>
      </c>
    </row>
    <row r="33" spans="1:7" ht="29.25" customHeight="1" thickBot="1" x14ac:dyDescent="0.3">
      <c r="A33" s="57"/>
      <c r="B33" s="54"/>
      <c r="C33" s="54"/>
      <c r="D33" s="54"/>
      <c r="E33" s="54"/>
      <c r="F33" s="58" t="s">
        <v>51</v>
      </c>
      <c r="G33" s="59">
        <f>G23+G32</f>
        <v>0</v>
      </c>
    </row>
    <row r="34" spans="1:7" x14ac:dyDescent="0.2">
      <c r="F34" s="5"/>
    </row>
    <row r="35" spans="1:7" x14ac:dyDescent="0.2">
      <c r="F35" s="5"/>
    </row>
    <row r="36" spans="1:7" x14ac:dyDescent="0.2">
      <c r="F36" s="5"/>
    </row>
    <row r="37" spans="1:7" x14ac:dyDescent="0.2">
      <c r="F37" s="5"/>
    </row>
    <row r="38" spans="1:7" x14ac:dyDescent="0.2">
      <c r="F38" s="5"/>
    </row>
    <row r="39" spans="1:7" x14ac:dyDescent="0.2">
      <c r="F39" s="5"/>
    </row>
    <row r="40" spans="1:7" x14ac:dyDescent="0.2">
      <c r="F40" s="5"/>
    </row>
    <row r="41" spans="1:7" x14ac:dyDescent="0.2">
      <c r="F41" s="5"/>
    </row>
    <row r="42" spans="1:7" ht="14.25" customHeight="1" x14ac:dyDescent="0.2">
      <c r="F42" s="5"/>
    </row>
    <row r="43" spans="1:7" ht="15" customHeight="1" x14ac:dyDescent="0.2"/>
  </sheetData>
  <sheetProtection algorithmName="SHA-512" hashValue="xkXNQ/SwFM8232+Lzw+S6ByDNvCsvVjl9s+K+9mySc+4Z0Gb3D0Os2uLByprj2Rw0dykEX4rYlDZCMwCATmFiA==" saltValue="e6b+TvRg5bffgw7Ama1YXw==" spinCount="100000" sheet="1" selectLockedCells="1"/>
  <mergeCells count="9">
    <mergeCell ref="E1:G1"/>
    <mergeCell ref="A1:C1"/>
    <mergeCell ref="B29:D29"/>
    <mergeCell ref="B30:D30"/>
    <mergeCell ref="B31:D31"/>
    <mergeCell ref="B25:D25"/>
    <mergeCell ref="B26:D26"/>
    <mergeCell ref="B27:D27"/>
    <mergeCell ref="B28:D28"/>
  </mergeCells>
  <conditionalFormatting sqref="D4 A25:B25 E25:G25">
    <cfRule type="expression" dxfId="1" priority="1">
      <formula>MOD(ROW(),2)=1</formula>
    </cfRule>
  </conditionalFormatting>
  <conditionalFormatting sqref="H5:XFD22">
    <cfRule type="expression" dxfId="0" priority="21">
      <formula>MOD(ROW(),2)=1</formula>
    </cfRule>
  </conditionalFormatting>
  <printOptions horizontalCentered="1"/>
  <pageMargins left="0.7" right="0.7" top="0.75" bottom="0.75" header="0.3" footer="0.3"/>
  <pageSetup scale="77" firstPageNumber="2" fitToHeight="2" orientation="portrait" useFirstPageNumber="1" r:id="rId1"/>
  <headerFooter>
    <oddFooter xml:space="preserve">&amp;L&amp;"Arial,Regular"&amp;10OFFER PAGE
IFB D26-063&amp;C&amp;"Arial,Regular"&amp;10OF-&amp;P&amp;R&amp;"Arial,Regular"&amp;9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OFFER</vt:lpstr>
      <vt:lpstr>OFFER!Print_Titles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pcbadmin</cp:lastModifiedBy>
  <cp:lastPrinted>2026-03-20T00:38:38Z</cp:lastPrinted>
  <dcterms:created xsi:type="dcterms:W3CDTF">2015-02-24T22:13:23Z</dcterms:created>
  <dcterms:modified xsi:type="dcterms:W3CDTF">2026-03-31T19:31:58Z</dcterms:modified>
</cp:coreProperties>
</file>